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uchwała" sheetId="1" r:id="rId1"/>
    <sheet name="zał. 1" sheetId="2" r:id="rId2"/>
    <sheet name="zał. 2" sheetId="3" r:id="rId3"/>
    <sheet name="zał. 3" sheetId="4" r:id="rId4"/>
    <sheet name="zał. 4" sheetId="5" r:id="rId5"/>
  </sheets>
  <definedNames/>
  <calcPr fullCalcOnLoad="1"/>
</workbook>
</file>

<file path=xl/sharedStrings.xml><?xml version="1.0" encoding="utf-8"?>
<sst xmlns="http://schemas.openxmlformats.org/spreadsheetml/2006/main" count="117" uniqueCount="87">
  <si>
    <t>projekt</t>
  </si>
  <si>
    <t>Uchwała Nr XXVI/146/2009</t>
  </si>
  <si>
    <t>Rady Gminy Bojszowy</t>
  </si>
  <si>
    <t>z dnia 22 czerwca 2009</t>
  </si>
  <si>
    <t>w sprawie: zmian w budżecie na 2009r.</t>
  </si>
  <si>
    <t>publicznych (Dz.U. z 2005r. Nr 249  poz. 2104 ze zm.) po zaopiniowaniu przez Komisję Budżetu i Rozwoju</t>
  </si>
  <si>
    <t>Gminy</t>
  </si>
  <si>
    <t xml:space="preserve">           Na podstawie art. 18 ust.2 pkt 4 i art. 58 ust. 1 ustawy z dnia 8 marca 1990r. o samorządzie gminnym </t>
  </si>
  <si>
    <t>Rada Gminy Bojszowy</t>
  </si>
  <si>
    <t>uchwala</t>
  </si>
  <si>
    <t>W uchwale Rady Gminy Bojszowy nr XXII/120/2008r. z dnia 29 grudnia 2008r. w sprawie budżetu na 2009 r.</t>
  </si>
  <si>
    <t>dokonać następujących zmian:</t>
  </si>
  <si>
    <r>
      <t>§</t>
    </r>
    <r>
      <rPr>
        <sz val="10"/>
        <rFont val="Arial CE"/>
        <family val="0"/>
      </rPr>
      <t xml:space="preserve"> 1</t>
    </r>
  </si>
  <si>
    <t>4. Zwiększyć plan wydatków rachunków dochodów własnych, którego źródłami są salda środków obrotowych</t>
  </si>
  <si>
    <t xml:space="preserve">   z 2008r., zgodnie z załącznikiem nr 4.</t>
  </si>
  <si>
    <t>3. Zmienić wieloletni program inwestycyjny na lata 2009-2011, zgodnie z załącznikiem nr 3.</t>
  </si>
  <si>
    <t>2. Zwiększyć plan wydatków budżetowych na 2009r., zgodnie z załącznikiem nr 2.</t>
  </si>
  <si>
    <t>1. Zwiększyć plan dochodów budżetowych na 2009r., zgodnie z załącznikiem nr 1.</t>
  </si>
  <si>
    <r>
      <t>§</t>
    </r>
    <r>
      <rPr>
        <sz val="10"/>
        <rFont val="Arial CE"/>
        <family val="0"/>
      </rPr>
      <t xml:space="preserve"> 2</t>
    </r>
  </si>
  <si>
    <t>Wykonanie uchwały powierzyć Wójtowi Gminy.</t>
  </si>
  <si>
    <r>
      <t>§</t>
    </r>
    <r>
      <rPr>
        <sz val="10"/>
        <rFont val="Arial CE"/>
        <family val="0"/>
      </rPr>
      <t xml:space="preserve"> 3</t>
    </r>
  </si>
  <si>
    <t>Uchwała wchodzi w życie z dniem podjęcia i dotyczy roku kalendarzowego, roku budżetowego 2009.</t>
  </si>
  <si>
    <t>(Dz.U. z 2001r. Nr 142 poz. 1591 z późn. zm.) oraz art. 188 ust. 1 ustawy z dnia 30 czerwca 2005r. o finansach</t>
  </si>
  <si>
    <t>uchwały Rady Gminy Bojszowy</t>
  </si>
  <si>
    <t xml:space="preserve">Załącznik nr 1 do </t>
  </si>
  <si>
    <t>Nr   XXVI / 146/2009</t>
  </si>
  <si>
    <t>z dnia 22.06.2009r.</t>
  </si>
  <si>
    <t>Dochody w zł.</t>
  </si>
  <si>
    <t>Dz.</t>
  </si>
  <si>
    <t>Wyszczególnienie</t>
  </si>
  <si>
    <t>Gospodarka mieszkaniowa</t>
  </si>
  <si>
    <t>Gospodarka gruntami i nieruchomościami</t>
  </si>
  <si>
    <t>Dochody majątkowe:</t>
  </si>
  <si>
    <t xml:space="preserve"> - wpływy ze sprzedaży mienia</t>
  </si>
  <si>
    <t>Kwota zwiększenia</t>
  </si>
  <si>
    <t>Razem zwiększenie dochodów</t>
  </si>
  <si>
    <t xml:space="preserve">Załącznik nr 2 do </t>
  </si>
  <si>
    <t>Wydatki w zł.</t>
  </si>
  <si>
    <t>Dz</t>
  </si>
  <si>
    <t>Rozdz.</t>
  </si>
  <si>
    <t>Transport i łączność</t>
  </si>
  <si>
    <t>Drogi publiczne gminne</t>
  </si>
  <si>
    <t>Wydatki bieżące:</t>
  </si>
  <si>
    <t xml:space="preserve"> - pozostałe wydatki bieżące</t>
  </si>
  <si>
    <t>Działalność usługowa</t>
  </si>
  <si>
    <t>Biura planowania przestrzennego</t>
  </si>
  <si>
    <t>Razem zwiększenie wydatków</t>
  </si>
  <si>
    <t>Wieloletni Program Inwestycyjny dla przedsięwzięcia:</t>
  </si>
  <si>
    <t>Inwestor: Gmina Bojszowy</t>
  </si>
  <si>
    <t>Nazwa inwestycji</t>
  </si>
  <si>
    <t>Razem:</t>
  </si>
  <si>
    <t>1.</t>
  </si>
  <si>
    <t>2.</t>
  </si>
  <si>
    <t xml:space="preserve">Załącznik nr 3 do </t>
  </si>
  <si>
    <t xml:space="preserve">Załącznik nr 4 do </t>
  </si>
  <si>
    <t>Zwiększenie wydatków rachunków dochodów własnych jednostek budżetowych na 2009r.</t>
  </si>
  <si>
    <t>Rozdz</t>
  </si>
  <si>
    <t>Nazwa jednostki</t>
  </si>
  <si>
    <t>Saldo środków obrotowych</t>
  </si>
  <si>
    <t>Wydatki w zł wg §</t>
  </si>
  <si>
    <t>na 31.12.2008r. wg §</t>
  </si>
  <si>
    <t>SP Bojszowy</t>
  </si>
  <si>
    <t>Razem SP Bojszowy</t>
  </si>
  <si>
    <t>0830</t>
  </si>
  <si>
    <t>0750</t>
  </si>
  <si>
    <t>Ogółem zwiększenie wydatków</t>
  </si>
  <si>
    <t>Przebudowa ulicy Świętego Jana w Bojszowach wraz z budową chodnika i kanalizacji deszczowej.</t>
  </si>
  <si>
    <t>Przebudowa ulicy Międzyrzecznej w Międzyrzeczu wraz z budową chodnika i kanalizacji deszczowej.</t>
  </si>
  <si>
    <t>3.</t>
  </si>
  <si>
    <t>Budowa instalacji solarnych do podgrzewania ciepłej wody użytkowej dla potrzeb szkół w Bojszowach i Świerczyńcu</t>
  </si>
  <si>
    <t>4.</t>
  </si>
  <si>
    <t>Budowa oczyszczalni przydomowych w miejscowości Świerczyniec i Jedlina (przewidywana ilość obiektów 35)</t>
  </si>
  <si>
    <t xml:space="preserve">Planowana wartość inwestycji:   </t>
  </si>
  <si>
    <t xml:space="preserve">Okres realizacji: </t>
  </si>
  <si>
    <t>lata 2008-2011</t>
  </si>
  <si>
    <t xml:space="preserve">Jednostka realizująca: </t>
  </si>
  <si>
    <t>Urząd Gminy Bojszowy</t>
  </si>
  <si>
    <t>Lp.</t>
  </si>
  <si>
    <t>Źródło finansowania</t>
  </si>
  <si>
    <t>2009r.</t>
  </si>
  <si>
    <t>2010r.</t>
  </si>
  <si>
    <t>2011r.</t>
  </si>
  <si>
    <t>Przebudowa ulicy Świętego Jana w Bojszowach wraz z budową chodnika i kanalizacji deszczowej</t>
  </si>
  <si>
    <t>Budżet gminy:</t>
  </si>
  <si>
    <t>Środki funduszy pomocowych lub inne środki zewnętrzne:</t>
  </si>
  <si>
    <t>Przebudowa ulicy Międzyrzecznej z budową chodnika i kanalizacji deszczowej</t>
  </si>
  <si>
    <t>Razem wartość inwestycji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</si>
</sst>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8" fontId="0" fillId="0" borderId="2" xfId="0" applyNumberFormat="1" applyBorder="1" applyAlignment="1">
      <alignment vertical="center"/>
    </xf>
    <xf numFmtId="5" fontId="0" fillId="0" borderId="2" xfId="0" applyNumberFormat="1" applyBorder="1" applyAlignment="1">
      <alignment vertical="center"/>
    </xf>
    <xf numFmtId="8" fontId="0" fillId="0" borderId="12" xfId="0" applyNumberForma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8" fontId="0" fillId="0" borderId="6" xfId="0" applyNumberFormat="1" applyBorder="1" applyAlignment="1">
      <alignment vertical="center"/>
    </xf>
    <xf numFmtId="5" fontId="0" fillId="0" borderId="6" xfId="0" applyNumberFormat="1" applyBorder="1" applyAlignment="1">
      <alignment vertical="center"/>
    </xf>
    <xf numFmtId="8" fontId="0" fillId="0" borderId="13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8" fontId="0" fillId="0" borderId="14" xfId="0" applyNumberFormat="1" applyBorder="1" applyAlignment="1">
      <alignment vertical="center"/>
    </xf>
    <xf numFmtId="5" fontId="0" fillId="0" borderId="14" xfId="0" applyNumberFormat="1" applyBorder="1" applyAlignment="1">
      <alignment vertical="center"/>
    </xf>
    <xf numFmtId="8" fontId="0" fillId="0" borderId="1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8" fontId="0" fillId="0" borderId="11" xfId="0" applyNumberFormat="1" applyBorder="1" applyAlignment="1">
      <alignment vertical="center"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75" sqref="H75"/>
    </sheetView>
  </sheetViews>
  <sheetFormatPr defaultColWidth="9.00390625" defaultRowHeight="12.75"/>
  <cols>
    <col min="10" max="10" width="11.25390625" style="0" customWidth="1"/>
  </cols>
  <sheetData>
    <row r="1" ht="12.75">
      <c r="A1" t="s">
        <v>0</v>
      </c>
    </row>
    <row r="2" spans="1:10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</row>
    <row r="10" spans="1:10" ht="12.75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2.75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2.75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ht="12.75">
      <c r="A13" t="s">
        <v>6</v>
      </c>
    </row>
    <row r="15" spans="1:10" ht="12.75">
      <c r="A15" s="52" t="s">
        <v>8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2.75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49"/>
    </row>
    <row r="20" ht="12.75">
      <c r="A20" t="s">
        <v>10</v>
      </c>
    </row>
    <row r="21" ht="12.75">
      <c r="A21" t="s">
        <v>11</v>
      </c>
    </row>
    <row r="23" ht="12.75">
      <c r="A23" t="s">
        <v>17</v>
      </c>
    </row>
    <row r="24" ht="12.75">
      <c r="A24" t="s">
        <v>16</v>
      </c>
    </row>
    <row r="25" ht="12.75">
      <c r="A25" t="s">
        <v>15</v>
      </c>
    </row>
    <row r="26" ht="12.75">
      <c r="A26" t="s">
        <v>13</v>
      </c>
    </row>
    <row r="27" ht="12.75">
      <c r="A27" t="s">
        <v>14</v>
      </c>
    </row>
    <row r="29" spans="1:10" ht="12.75">
      <c r="A29" s="49" t="s">
        <v>18</v>
      </c>
      <c r="B29" s="49"/>
      <c r="C29" s="49"/>
      <c r="D29" s="49"/>
      <c r="E29" s="49"/>
      <c r="F29" s="49"/>
      <c r="G29" s="49"/>
      <c r="H29" s="49"/>
      <c r="I29" s="49"/>
      <c r="J29" s="49"/>
    </row>
    <row r="31" ht="12.75">
      <c r="A31" t="s">
        <v>19</v>
      </c>
    </row>
    <row r="33" spans="1:10" ht="12.75">
      <c r="A33" s="49" t="s">
        <v>20</v>
      </c>
      <c r="B33" s="49"/>
      <c r="C33" s="49"/>
      <c r="D33" s="49"/>
      <c r="E33" s="49"/>
      <c r="F33" s="49"/>
      <c r="G33" s="49"/>
      <c r="H33" s="49"/>
      <c r="I33" s="49"/>
      <c r="J33" s="49"/>
    </row>
    <row r="35" ht="12.75">
      <c r="A35" t="s">
        <v>21</v>
      </c>
    </row>
  </sheetData>
  <mergeCells count="11">
    <mergeCell ref="A2:J2"/>
    <mergeCell ref="A3:J3"/>
    <mergeCell ref="A5:J5"/>
    <mergeCell ref="A7:J7"/>
    <mergeCell ref="A33:J33"/>
    <mergeCell ref="A10:J10"/>
    <mergeCell ref="A11:J11"/>
    <mergeCell ref="A15:J15"/>
    <mergeCell ref="A16:J16"/>
    <mergeCell ref="A18:J18"/>
    <mergeCell ref="A29:J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H1" sqref="H1:I4"/>
    </sheetView>
  </sheetViews>
  <sheetFormatPr defaultColWidth="9.00390625" defaultRowHeight="12.75"/>
  <cols>
    <col min="9" max="9" width="14.375" style="0" customWidth="1"/>
  </cols>
  <sheetData>
    <row r="1" spans="8:10" ht="12.75">
      <c r="H1" s="4" t="s">
        <v>24</v>
      </c>
      <c r="I1" s="4"/>
      <c r="J1" s="4"/>
    </row>
    <row r="2" spans="8:10" ht="12.75">
      <c r="H2" s="4" t="s">
        <v>23</v>
      </c>
      <c r="I2" s="4"/>
      <c r="J2" s="4"/>
    </row>
    <row r="3" spans="8:10" ht="12.75">
      <c r="H3" s="4" t="s">
        <v>25</v>
      </c>
      <c r="I3" s="4"/>
      <c r="J3" s="4"/>
    </row>
    <row r="4" spans="8:10" ht="12.75">
      <c r="H4" s="4" t="s">
        <v>26</v>
      </c>
      <c r="I4" s="4"/>
      <c r="J4" s="4"/>
    </row>
    <row r="6" ht="12.75">
      <c r="A6" t="s">
        <v>27</v>
      </c>
    </row>
    <row r="8" spans="1:9" ht="16.5" customHeight="1">
      <c r="A8" s="5" t="s">
        <v>28</v>
      </c>
      <c r="B8" s="6"/>
      <c r="C8" s="55" t="s">
        <v>29</v>
      </c>
      <c r="D8" s="55"/>
      <c r="E8" s="55"/>
      <c r="F8" s="55"/>
      <c r="G8" s="55"/>
      <c r="H8" s="55" t="s">
        <v>34</v>
      </c>
      <c r="I8" s="55"/>
    </row>
    <row r="9" spans="1:9" ht="15.75" customHeight="1">
      <c r="A9" s="1">
        <v>700</v>
      </c>
      <c r="C9" t="s">
        <v>30</v>
      </c>
      <c r="H9" s="56">
        <v>120000</v>
      </c>
      <c r="I9" s="56"/>
    </row>
    <row r="10" ht="13.5" customHeight="1">
      <c r="C10" t="s">
        <v>31</v>
      </c>
    </row>
    <row r="11" ht="13.5" customHeight="1">
      <c r="C11" t="s">
        <v>32</v>
      </c>
    </row>
    <row r="12" spans="3:9" ht="14.25" customHeight="1">
      <c r="C12" t="s">
        <v>33</v>
      </c>
      <c r="H12" s="56">
        <v>120000</v>
      </c>
      <c r="I12" s="56"/>
    </row>
    <row r="14" spans="1:9" ht="12.75">
      <c r="A14" s="2" t="s">
        <v>35</v>
      </c>
      <c r="B14" s="2"/>
      <c r="C14" s="2"/>
      <c r="D14" s="2"/>
      <c r="E14" s="2"/>
      <c r="F14" s="2"/>
      <c r="G14" s="2"/>
      <c r="H14" s="54">
        <v>120000</v>
      </c>
      <c r="I14" s="54"/>
    </row>
  </sheetData>
  <mergeCells count="5">
    <mergeCell ref="H14:I14"/>
    <mergeCell ref="C8:G8"/>
    <mergeCell ref="H8:I8"/>
    <mergeCell ref="H9:I9"/>
    <mergeCell ref="H12:I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1" sqref="G1:I4"/>
    </sheetView>
  </sheetViews>
  <sheetFormatPr defaultColWidth="9.00390625" defaultRowHeight="12.75"/>
  <sheetData>
    <row r="1" spans="7:8" ht="12.75">
      <c r="G1" s="4" t="s">
        <v>36</v>
      </c>
      <c r="H1" s="4"/>
    </row>
    <row r="2" spans="7:8" ht="12.75">
      <c r="G2" s="4" t="s">
        <v>23</v>
      </c>
      <c r="H2" s="4"/>
    </row>
    <row r="3" spans="7:8" ht="12.75">
      <c r="G3" s="4" t="s">
        <v>25</v>
      </c>
      <c r="H3" s="4"/>
    </row>
    <row r="4" spans="7:8" ht="12.75">
      <c r="G4" s="4" t="s">
        <v>26</v>
      </c>
      <c r="H4" s="4"/>
    </row>
    <row r="6" ht="12.75">
      <c r="A6" t="s">
        <v>37</v>
      </c>
    </row>
    <row r="8" spans="1:9" s="7" customFormat="1" ht="18" customHeight="1">
      <c r="A8" s="5" t="s">
        <v>38</v>
      </c>
      <c r="B8" s="5" t="s">
        <v>39</v>
      </c>
      <c r="D8" s="6" t="s">
        <v>29</v>
      </c>
      <c r="E8" s="6"/>
      <c r="F8" s="6"/>
      <c r="G8" s="6"/>
      <c r="H8" s="6" t="s">
        <v>34</v>
      </c>
      <c r="I8" s="6"/>
    </row>
    <row r="9" spans="1:9" ht="14.25" customHeight="1">
      <c r="A9" s="1">
        <v>600</v>
      </c>
      <c r="B9" s="1"/>
      <c r="D9" t="s">
        <v>40</v>
      </c>
      <c r="H9" s="56">
        <v>100000</v>
      </c>
      <c r="I9" s="56"/>
    </row>
    <row r="10" spans="1:9" ht="14.25" customHeight="1">
      <c r="A10" s="1"/>
      <c r="B10" s="1">
        <v>60016</v>
      </c>
      <c r="D10" t="s">
        <v>41</v>
      </c>
      <c r="H10" s="56">
        <v>100000</v>
      </c>
      <c r="I10" s="56"/>
    </row>
    <row r="11" spans="1:4" ht="14.25" customHeight="1">
      <c r="A11" s="1"/>
      <c r="B11" s="1"/>
      <c r="D11" t="s">
        <v>42</v>
      </c>
    </row>
    <row r="12" spans="1:9" ht="14.25" customHeight="1">
      <c r="A12" s="1"/>
      <c r="B12" s="1"/>
      <c r="D12" t="s">
        <v>43</v>
      </c>
      <c r="H12" s="56">
        <v>100000</v>
      </c>
      <c r="I12" s="56"/>
    </row>
    <row r="13" spans="1:9" ht="14.25" customHeight="1">
      <c r="A13" s="1">
        <v>710</v>
      </c>
      <c r="B13" s="1"/>
      <c r="D13" t="s">
        <v>44</v>
      </c>
      <c r="H13" s="56">
        <v>20000</v>
      </c>
      <c r="I13" s="56"/>
    </row>
    <row r="14" spans="1:9" ht="14.25" customHeight="1">
      <c r="A14" s="1"/>
      <c r="B14" s="1">
        <v>71003</v>
      </c>
      <c r="D14" t="s">
        <v>45</v>
      </c>
      <c r="H14" s="56">
        <v>20000</v>
      </c>
      <c r="I14" s="56"/>
    </row>
    <row r="15" spans="1:4" ht="14.25" customHeight="1">
      <c r="A15" s="1"/>
      <c r="B15" s="1"/>
      <c r="D15" t="s">
        <v>42</v>
      </c>
    </row>
    <row r="16" spans="4:9" ht="14.25" customHeight="1">
      <c r="D16" t="s">
        <v>43</v>
      </c>
      <c r="H16" s="56">
        <v>20000</v>
      </c>
      <c r="I16" s="56"/>
    </row>
    <row r="17" ht="14.25" customHeight="1"/>
    <row r="18" spans="1:9" ht="14.25" customHeight="1">
      <c r="A18" s="2" t="s">
        <v>46</v>
      </c>
      <c r="B18" s="2"/>
      <c r="C18" s="2"/>
      <c r="D18" s="2"/>
      <c r="E18" s="2"/>
      <c r="F18" s="2"/>
      <c r="G18" s="2"/>
      <c r="H18" s="54">
        <v>120000</v>
      </c>
      <c r="I18" s="54"/>
    </row>
  </sheetData>
  <mergeCells count="7">
    <mergeCell ref="H14:I14"/>
    <mergeCell ref="H16:I16"/>
    <mergeCell ref="H18:I18"/>
    <mergeCell ref="H9:I9"/>
    <mergeCell ref="H10:I10"/>
    <mergeCell ref="H12:I12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46" sqref="C46"/>
    </sheetView>
  </sheetViews>
  <sheetFormatPr defaultColWidth="9.00390625" defaultRowHeight="12.75"/>
  <cols>
    <col min="1" max="1" width="4.875" style="0" customWidth="1"/>
    <col min="2" max="2" width="26.125" style="0" customWidth="1"/>
    <col min="3" max="3" width="24.00390625" style="0" customWidth="1"/>
    <col min="4" max="4" width="19.125" style="0" customWidth="1"/>
    <col min="5" max="5" width="19.625" style="0" customWidth="1"/>
    <col min="6" max="6" width="17.625" style="0" customWidth="1"/>
    <col min="7" max="7" width="23.00390625" style="0" customWidth="1"/>
    <col min="8" max="8" width="18.875" style="0" customWidth="1"/>
    <col min="9" max="9" width="7.375" style="0" customWidth="1"/>
    <col min="10" max="10" width="15.00390625" style="0" customWidth="1"/>
  </cols>
  <sheetData>
    <row r="1" spans="7:9" ht="12.75">
      <c r="G1" s="4" t="s">
        <v>53</v>
      </c>
      <c r="I1" s="4"/>
    </row>
    <row r="2" spans="7:9" ht="12.75">
      <c r="G2" s="4" t="s">
        <v>23</v>
      </c>
      <c r="I2" s="4"/>
    </row>
    <row r="3" spans="7:9" ht="12.75">
      <c r="G3" s="4" t="s">
        <v>25</v>
      </c>
      <c r="I3" s="4"/>
    </row>
    <row r="4" spans="7:9" ht="12.75">
      <c r="G4" s="4" t="s">
        <v>26</v>
      </c>
      <c r="I4" s="4"/>
    </row>
    <row r="6" ht="12.75">
      <c r="B6" t="s">
        <v>47</v>
      </c>
    </row>
    <row r="7" spans="1:2" ht="12.75">
      <c r="A7" t="s">
        <v>51</v>
      </c>
      <c r="B7" t="s">
        <v>66</v>
      </c>
    </row>
    <row r="8" spans="1:2" ht="12.75">
      <c r="A8" t="s">
        <v>52</v>
      </c>
      <c r="B8" t="s">
        <v>67</v>
      </c>
    </row>
    <row r="9" spans="1:2" ht="12.75">
      <c r="A9" t="s">
        <v>68</v>
      </c>
      <c r="B9" t="s">
        <v>69</v>
      </c>
    </row>
    <row r="10" spans="1:2" ht="12.75">
      <c r="A10" t="s">
        <v>70</v>
      </c>
      <c r="B10" t="s">
        <v>71</v>
      </c>
    </row>
    <row r="11" ht="12.75">
      <c r="B11" t="s">
        <v>48</v>
      </c>
    </row>
    <row r="12" spans="2:3" ht="15">
      <c r="B12" t="s">
        <v>72</v>
      </c>
      <c r="C12" s="28">
        <f>G29</f>
        <v>9087704.41</v>
      </c>
    </row>
    <row r="13" spans="2:3" ht="15">
      <c r="B13" t="s">
        <v>73</v>
      </c>
      <c r="C13" s="29" t="s">
        <v>74</v>
      </c>
    </row>
    <row r="14" spans="2:3" ht="15">
      <c r="B14" t="s">
        <v>75</v>
      </c>
      <c r="C14" s="29" t="s">
        <v>76</v>
      </c>
    </row>
    <row r="15" ht="13.5" thickBot="1"/>
    <row r="16" spans="1:7" ht="13.5" thickBot="1">
      <c r="A16" s="30" t="s">
        <v>77</v>
      </c>
      <c r="B16" s="31" t="s">
        <v>49</v>
      </c>
      <c r="C16" s="31" t="s">
        <v>78</v>
      </c>
      <c r="D16" s="31" t="s">
        <v>79</v>
      </c>
      <c r="E16" s="31" t="s">
        <v>80</v>
      </c>
      <c r="F16" s="31" t="s">
        <v>81</v>
      </c>
      <c r="G16" s="32" t="s">
        <v>50</v>
      </c>
    </row>
    <row r="17" spans="1:7" ht="21" customHeight="1">
      <c r="A17" s="57" t="s">
        <v>51</v>
      </c>
      <c r="B17" s="60" t="s">
        <v>82</v>
      </c>
      <c r="C17" s="33" t="s">
        <v>83</v>
      </c>
      <c r="D17" s="34">
        <v>686985</v>
      </c>
      <c r="E17" s="34">
        <v>569220.9</v>
      </c>
      <c r="F17" s="35">
        <v>0</v>
      </c>
      <c r="G17" s="36">
        <f>D17+E17</f>
        <v>1256205.9</v>
      </c>
    </row>
    <row r="18" spans="1:7" ht="21" customHeight="1">
      <c r="A18" s="58"/>
      <c r="B18" s="61"/>
      <c r="C18" s="37" t="s">
        <v>84</v>
      </c>
      <c r="D18" s="38">
        <v>2313247.93</v>
      </c>
      <c r="E18" s="38">
        <v>1186752.07</v>
      </c>
      <c r="F18" s="39">
        <v>0</v>
      </c>
      <c r="G18" s="40">
        <f>D18+E18</f>
        <v>3500000</v>
      </c>
    </row>
    <row r="19" spans="1:7" ht="21" customHeight="1" thickBot="1">
      <c r="A19" s="59"/>
      <c r="B19" s="62"/>
      <c r="C19" s="41" t="s">
        <v>50</v>
      </c>
      <c r="D19" s="42">
        <f>SUM(D17:D18)</f>
        <v>3000232.93</v>
      </c>
      <c r="E19" s="42">
        <f>SUM(E17:E18)</f>
        <v>1755972.9700000002</v>
      </c>
      <c r="F19" s="43">
        <f>SUM(F17:F18)</f>
        <v>0</v>
      </c>
      <c r="G19" s="44">
        <f>SUM(G17:G18)</f>
        <v>4756205.9</v>
      </c>
    </row>
    <row r="20" spans="1:7" ht="21" customHeight="1">
      <c r="A20" s="57" t="s">
        <v>52</v>
      </c>
      <c r="B20" s="60" t="s">
        <v>85</v>
      </c>
      <c r="C20" s="33" t="s">
        <v>83</v>
      </c>
      <c r="D20" s="34">
        <v>250206.49</v>
      </c>
      <c r="E20" s="34">
        <v>182845.02</v>
      </c>
      <c r="F20" s="35">
        <v>0</v>
      </c>
      <c r="G20" s="36">
        <f>D20+E20</f>
        <v>433051.51</v>
      </c>
    </row>
    <row r="21" spans="1:7" ht="21" customHeight="1">
      <c r="A21" s="58"/>
      <c r="B21" s="61"/>
      <c r="C21" s="37" t="s">
        <v>84</v>
      </c>
      <c r="D21" s="38">
        <v>1417836.77</v>
      </c>
      <c r="E21" s="38">
        <v>1480610.23</v>
      </c>
      <c r="F21" s="39">
        <v>0</v>
      </c>
      <c r="G21" s="40">
        <f>D21+E21</f>
        <v>2898447</v>
      </c>
    </row>
    <row r="22" spans="1:7" ht="21" customHeight="1" thickBot="1">
      <c r="A22" s="59"/>
      <c r="B22" s="62"/>
      <c r="C22" s="41" t="s">
        <v>50</v>
      </c>
      <c r="D22" s="42">
        <f>SUM(D20:D21)</f>
        <v>1668043.26</v>
      </c>
      <c r="E22" s="42">
        <f>SUM(E20:E21)</f>
        <v>1663455.25</v>
      </c>
      <c r="F22" s="43">
        <f>SUM(F20:F21)</f>
        <v>0</v>
      </c>
      <c r="G22" s="44">
        <f>SUM(G20:G21)</f>
        <v>3331498.51</v>
      </c>
    </row>
    <row r="23" spans="1:7" ht="21" customHeight="1">
      <c r="A23" s="57" t="s">
        <v>68</v>
      </c>
      <c r="B23" s="60" t="s">
        <v>69</v>
      </c>
      <c r="C23" s="33" t="s">
        <v>83</v>
      </c>
      <c r="D23" s="35">
        <v>0</v>
      </c>
      <c r="E23" s="34">
        <v>50000</v>
      </c>
      <c r="F23" s="35">
        <v>50000</v>
      </c>
      <c r="G23" s="36">
        <f>D23+E23+F23</f>
        <v>100000</v>
      </c>
    </row>
    <row r="24" spans="1:7" ht="21" customHeight="1">
      <c r="A24" s="58"/>
      <c r="B24" s="61"/>
      <c r="C24" s="37" t="s">
        <v>84</v>
      </c>
      <c r="D24" s="39">
        <v>0</v>
      </c>
      <c r="E24" s="38">
        <v>235000</v>
      </c>
      <c r="F24" s="39">
        <v>235000</v>
      </c>
      <c r="G24" s="40">
        <f>D24+E24+F24</f>
        <v>470000</v>
      </c>
    </row>
    <row r="25" spans="1:7" ht="21" customHeight="1" thickBot="1">
      <c r="A25" s="59"/>
      <c r="B25" s="62"/>
      <c r="C25" s="41" t="s">
        <v>50</v>
      </c>
      <c r="D25" s="43">
        <f>SUM(D23:D24)</f>
        <v>0</v>
      </c>
      <c r="E25" s="42">
        <f>SUM(E23:E24)</f>
        <v>285000</v>
      </c>
      <c r="F25" s="43">
        <f>SUM(F23:F24)</f>
        <v>285000</v>
      </c>
      <c r="G25" s="44">
        <f>SUM(G23:G24)</f>
        <v>570000</v>
      </c>
    </row>
    <row r="26" spans="1:7" ht="21" customHeight="1">
      <c r="A26" s="57" t="s">
        <v>70</v>
      </c>
      <c r="B26" s="60" t="s">
        <v>71</v>
      </c>
      <c r="C26" s="33" t="s">
        <v>83</v>
      </c>
      <c r="D26" s="35">
        <v>0</v>
      </c>
      <c r="E26" s="34">
        <v>45000</v>
      </c>
      <c r="F26" s="35">
        <v>35000</v>
      </c>
      <c r="G26" s="36">
        <f>D26+E26+F26</f>
        <v>80000</v>
      </c>
    </row>
    <row r="27" spans="1:7" ht="21" customHeight="1">
      <c r="A27" s="58"/>
      <c r="B27" s="61"/>
      <c r="C27" s="37" t="s">
        <v>84</v>
      </c>
      <c r="D27" s="39">
        <v>0</v>
      </c>
      <c r="E27" s="38">
        <v>210000</v>
      </c>
      <c r="F27" s="39">
        <v>140000</v>
      </c>
      <c r="G27" s="40">
        <f>D27+E27+F27</f>
        <v>350000</v>
      </c>
    </row>
    <row r="28" spans="1:7" ht="21" customHeight="1" thickBot="1">
      <c r="A28" s="59"/>
      <c r="B28" s="62"/>
      <c r="C28" s="41" t="s">
        <v>50</v>
      </c>
      <c r="D28" s="43">
        <f>SUM(D26:D27)</f>
        <v>0</v>
      </c>
      <c r="E28" s="42">
        <f>SUM(E26:E27)</f>
        <v>255000</v>
      </c>
      <c r="F28" s="43">
        <f>SUM(F26:F27)</f>
        <v>175000</v>
      </c>
      <c r="G28" s="44">
        <f>SUM(G26:G27)</f>
        <v>430000</v>
      </c>
    </row>
    <row r="29" spans="1:7" ht="21" customHeight="1" thickBot="1">
      <c r="A29" s="14"/>
      <c r="B29" s="14"/>
      <c r="C29" s="45" t="s">
        <v>86</v>
      </c>
      <c r="D29" s="46">
        <f>D19+D22+D25+D28</f>
        <v>4668276.19</v>
      </c>
      <c r="E29" s="46">
        <f>E19+E22+E25+E28</f>
        <v>3959428.22</v>
      </c>
      <c r="F29" s="46">
        <f>F19+F22+F25+F28</f>
        <v>460000</v>
      </c>
      <c r="G29" s="47">
        <f>G19+G22+G25+G28</f>
        <v>9087704.41</v>
      </c>
    </row>
    <row r="31" ht="12.75">
      <c r="G31" s="48"/>
    </row>
  </sheetData>
  <mergeCells count="8">
    <mergeCell ref="A17:A19"/>
    <mergeCell ref="B17:B19"/>
    <mergeCell ref="A26:A28"/>
    <mergeCell ref="B26:B28"/>
    <mergeCell ref="A20:A22"/>
    <mergeCell ref="B20:B22"/>
    <mergeCell ref="A23:A25"/>
    <mergeCell ref="B23:B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5.875" style="0" customWidth="1"/>
    <col min="2" max="2" width="7.875" style="0" customWidth="1"/>
    <col min="4" max="4" width="10.875" style="0" customWidth="1"/>
    <col min="5" max="6" width="12.875" style="0" customWidth="1"/>
    <col min="7" max="10" width="12.375" style="0" customWidth="1"/>
  </cols>
  <sheetData>
    <row r="1" spans="10:11" ht="12.75">
      <c r="J1" s="4" t="s">
        <v>54</v>
      </c>
      <c r="K1" s="4"/>
    </row>
    <row r="2" spans="10:11" ht="12.75">
      <c r="J2" s="4" t="s">
        <v>23</v>
      </c>
      <c r="K2" s="4"/>
    </row>
    <row r="3" spans="10:11" ht="12.75">
      <c r="J3" s="4" t="s">
        <v>25</v>
      </c>
      <c r="K3" s="4"/>
    </row>
    <row r="4" spans="10:11" ht="12.75">
      <c r="J4" s="4" t="s">
        <v>26</v>
      </c>
      <c r="K4" s="4"/>
    </row>
    <row r="6" spans="1:11" ht="12.75">
      <c r="A6" s="52" t="s">
        <v>55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8" spans="3:10" ht="16.5" customHeight="1">
      <c r="C8" s="67" t="s">
        <v>38</v>
      </c>
      <c r="D8" s="67" t="s">
        <v>56</v>
      </c>
      <c r="E8" s="63" t="s">
        <v>57</v>
      </c>
      <c r="F8" s="64"/>
      <c r="G8" s="63" t="s">
        <v>58</v>
      </c>
      <c r="H8" s="64"/>
      <c r="I8" s="63" t="s">
        <v>59</v>
      </c>
      <c r="J8" s="64"/>
    </row>
    <row r="9" spans="3:10" ht="16.5" customHeight="1">
      <c r="C9" s="68"/>
      <c r="D9" s="68"/>
      <c r="E9" s="69"/>
      <c r="F9" s="70"/>
      <c r="G9" s="69" t="s">
        <v>60</v>
      </c>
      <c r="H9" s="70"/>
      <c r="I9" s="69"/>
      <c r="J9" s="70"/>
    </row>
    <row r="10" spans="3:10" ht="12.75">
      <c r="C10" s="18"/>
      <c r="D10" s="18"/>
      <c r="E10" s="19"/>
      <c r="F10" s="20"/>
      <c r="G10" s="21" t="s">
        <v>64</v>
      </c>
      <c r="H10" s="22" t="s">
        <v>63</v>
      </c>
      <c r="I10" s="23">
        <v>4270</v>
      </c>
      <c r="J10" s="24">
        <v>4750</v>
      </c>
    </row>
    <row r="11" spans="3:10" ht="12.75">
      <c r="C11" s="16"/>
      <c r="D11" s="16"/>
      <c r="E11" s="14"/>
      <c r="F11" s="11"/>
      <c r="G11" s="15"/>
      <c r="H11" s="17"/>
      <c r="I11" s="15"/>
      <c r="J11" s="17"/>
    </row>
    <row r="12" spans="3:10" ht="12.75">
      <c r="C12" s="15">
        <v>801</v>
      </c>
      <c r="D12" s="15">
        <v>80101</v>
      </c>
      <c r="E12" s="65" t="s">
        <v>61</v>
      </c>
      <c r="F12" s="66"/>
      <c r="G12" s="25">
        <v>1200</v>
      </c>
      <c r="H12" s="17"/>
      <c r="I12" s="15">
        <v>1200</v>
      </c>
      <c r="J12" s="17"/>
    </row>
    <row r="13" spans="3:10" ht="12.75">
      <c r="C13" s="16"/>
      <c r="D13" s="16"/>
      <c r="E13" s="14"/>
      <c r="F13" s="11"/>
      <c r="G13" s="15"/>
      <c r="H13" s="17"/>
      <c r="I13" s="15"/>
      <c r="J13" s="17"/>
    </row>
    <row r="14" spans="3:10" ht="12.75">
      <c r="C14" s="13"/>
      <c r="D14" s="13"/>
      <c r="E14" s="12"/>
      <c r="F14" s="8"/>
      <c r="G14" s="10"/>
      <c r="H14" s="26">
        <v>13200</v>
      </c>
      <c r="I14" s="27">
        <v>12800</v>
      </c>
      <c r="J14" s="9">
        <v>400</v>
      </c>
    </row>
    <row r="15" spans="3:10" ht="12.75">
      <c r="C15" s="16"/>
      <c r="D15" s="16"/>
      <c r="E15" s="63" t="s">
        <v>62</v>
      </c>
      <c r="F15" s="64"/>
      <c r="G15" s="77">
        <v>1200</v>
      </c>
      <c r="H15" s="77">
        <v>13200</v>
      </c>
      <c r="I15" s="77">
        <v>14000</v>
      </c>
      <c r="J15" s="67">
        <v>400</v>
      </c>
    </row>
    <row r="16" spans="3:10" ht="12.75">
      <c r="C16" s="13"/>
      <c r="D16" s="13"/>
      <c r="E16" s="69"/>
      <c r="F16" s="70"/>
      <c r="G16" s="78"/>
      <c r="H16" s="78"/>
      <c r="I16" s="78"/>
      <c r="J16" s="68"/>
    </row>
    <row r="17" spans="3:10" ht="12.75">
      <c r="C17" s="63" t="s">
        <v>65</v>
      </c>
      <c r="D17" s="75"/>
      <c r="E17" s="75"/>
      <c r="F17" s="64"/>
      <c r="G17" s="71">
        <v>14400</v>
      </c>
      <c r="H17" s="72"/>
      <c r="I17" s="71">
        <v>14400</v>
      </c>
      <c r="J17" s="72"/>
    </row>
    <row r="18" spans="3:10" ht="12.75">
      <c r="C18" s="69"/>
      <c r="D18" s="76"/>
      <c r="E18" s="76"/>
      <c r="F18" s="70"/>
      <c r="G18" s="73"/>
      <c r="H18" s="74"/>
      <c r="I18" s="73"/>
      <c r="J18" s="74"/>
    </row>
    <row r="19" spans="3:8" ht="12.75">
      <c r="C19" s="2"/>
      <c r="D19" s="2"/>
      <c r="E19" s="2"/>
      <c r="F19" s="2"/>
      <c r="G19" s="2"/>
      <c r="H19" s="2"/>
    </row>
    <row r="20" spans="3:8" ht="12.75">
      <c r="C20" s="2"/>
      <c r="D20" s="2"/>
      <c r="E20" s="2"/>
      <c r="F20" s="2"/>
      <c r="G20" s="2"/>
      <c r="H20" s="2"/>
    </row>
  </sheetData>
  <mergeCells count="16">
    <mergeCell ref="G17:H18"/>
    <mergeCell ref="I17:J18"/>
    <mergeCell ref="C17:F18"/>
    <mergeCell ref="G9:H9"/>
    <mergeCell ref="I8:J9"/>
    <mergeCell ref="E15:F16"/>
    <mergeCell ref="G15:G16"/>
    <mergeCell ref="H15:H16"/>
    <mergeCell ref="I15:I16"/>
    <mergeCell ref="J15:J16"/>
    <mergeCell ref="A6:K6"/>
    <mergeCell ref="G8:H8"/>
    <mergeCell ref="E12:F12"/>
    <mergeCell ref="C8:C9"/>
    <mergeCell ref="D8:D9"/>
    <mergeCell ref="E8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rada</cp:lastModifiedBy>
  <cp:lastPrinted>2009-06-15T11:40:14Z</cp:lastPrinted>
  <dcterms:created xsi:type="dcterms:W3CDTF">1997-02-26T13:46:56Z</dcterms:created>
  <dcterms:modified xsi:type="dcterms:W3CDTF">2009-06-15T11:40:20Z</dcterms:modified>
  <cp:category/>
  <cp:version/>
  <cp:contentType/>
  <cp:contentStatus/>
</cp:coreProperties>
</file>