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załącznik nr 5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<sst xmlns="http://schemas.openxmlformats.org/spreadsheetml/2006/main" count="89" uniqueCount="57">
  <si>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Projekt</t>
  </si>
  <si>
    <t>w tym:</t>
  </si>
  <si>
    <t>Lp.</t>
  </si>
  <si>
    <t>Planowane wydatki</t>
  </si>
  <si>
    <t>Środki
z budżetu krajowego</t>
  </si>
  <si>
    <t>Środki
z budżetu UE</t>
  </si>
  <si>
    <t>z tego:</t>
  </si>
  <si>
    <t>Środki z budżetu krajowego**</t>
  </si>
  <si>
    <t>Środki z budżetu UE</t>
  </si>
  <si>
    <t>z tego, źródła finansowania:</t>
  </si>
  <si>
    <t>pożyczki
i kredyty</t>
  </si>
  <si>
    <t>obligacje</t>
  </si>
  <si>
    <t>pozostałe**</t>
  </si>
  <si>
    <t>pożyczki na prefinansowanie z budżetu państwa</t>
  </si>
  <si>
    <t>Program:</t>
  </si>
  <si>
    <t>Działanie:</t>
  </si>
  <si>
    <t>Nazwa projektu:</t>
  </si>
  <si>
    <t>Razem wydatki:</t>
  </si>
  <si>
    <t xml:space="preserve">Ogółem </t>
  </si>
  <si>
    <t>2010r.</t>
  </si>
  <si>
    <t xml:space="preserve">PLAN WYDATKÓW NA PROGRAMY I PROJEKTY REALIZOWANE ZE ŚRODKÓW </t>
  </si>
  <si>
    <t>POCHODZĄCYCH Z BUDŻETU UNII EUROPEJSKIEJ</t>
  </si>
  <si>
    <t>Wydatki razem (8+9+10)</t>
  </si>
  <si>
    <t>Wydatki razem (7+11)</t>
  </si>
  <si>
    <t>Wydatki
w okresie realizacji Projektu (całkowita wartość Projektu)
(4+5)</t>
  </si>
  <si>
    <t>zaliczka</t>
  </si>
  <si>
    <t>zwrot wydatków</t>
  </si>
  <si>
    <t>Pozostałe</t>
  </si>
  <si>
    <t>Wydatki razem (12+13+14+15+16)</t>
  </si>
  <si>
    <t>NA 2010 ROK</t>
  </si>
  <si>
    <t>Program Rozwoju Obszarów Wiejskich na lata 2007-2013</t>
  </si>
  <si>
    <t>Działanie 313,322,323 "Odnowa i rozwój wsi"</t>
  </si>
  <si>
    <t>Budowa wielofunkcyjnego boiska sportowego ogólnie dostepnego dla dzieci i młodzieży przy Szkole Podstawowej im. Józefa Kassolika przy ul. Żubrów 13</t>
  </si>
  <si>
    <t>Regionalny Program Operacyjny Województwa Śląskiego 2007-2013</t>
  </si>
  <si>
    <t>Priorytet:</t>
  </si>
  <si>
    <t>7. Transport</t>
  </si>
  <si>
    <t>7.1. Modernizacja i rozbudowa sieci drogowej</t>
  </si>
  <si>
    <t>Poddziałanie:</t>
  </si>
  <si>
    <t>7.1.2. Modernizacja i rozbudowa infrastruktury uzupełniającej kluczową sieć drogową</t>
  </si>
  <si>
    <t>Przebudowa ul. Międzyrzecznej w Międzyrzeczu wraz z budową chodnika i kanalizacji deszczowej</t>
  </si>
  <si>
    <t>Przebudowa ul. Św. Jana w Bojszowach wraz z budową chodnika i kanalizacji deszczowej</t>
  </si>
  <si>
    <t>2009r.</t>
  </si>
  <si>
    <t>2011r.</t>
  </si>
  <si>
    <t>Działanie 321 Podstawowe usługi dla gospodarki i ludności wiejskiej</t>
  </si>
  <si>
    <t>2011 r.</t>
  </si>
  <si>
    <t>Rozbudowa systemów ciepłej wody użytkowej Gimnazjum w Bojszowach oraz Szkole Podstawowej w Świerczyńcu przez zainstalowanie kolektrów słonecznych</t>
  </si>
  <si>
    <t>Budowa oczyszczalni przydomowych w Gminie Bojszowy</t>
  </si>
  <si>
    <t>2010 r.</t>
  </si>
  <si>
    <t>1.1</t>
  </si>
  <si>
    <t>1.2</t>
  </si>
  <si>
    <t>1.3</t>
  </si>
  <si>
    <t>1.4</t>
  </si>
  <si>
    <t>1.5</t>
  </si>
  <si>
    <t>Załącznik Nr 5</t>
  </si>
  <si>
    <t>Rady Gminy Bojszowy</t>
  </si>
  <si>
    <t>z dnia 27.04.2010r.</t>
  </si>
  <si>
    <t>do Uchwały Nr XXXIV/180/2010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</si>
</sst>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\ _z_ł"/>
    <numFmt numFmtId="166" formatCode="#,##0.000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i/>
      <sz val="8"/>
      <name val="Arial"/>
      <family val="2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4" fontId="9" fillId="0" borderId="10" xfId="52" applyNumberFormat="1" applyFont="1" applyBorder="1">
      <alignment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2" xfId="52" applyFont="1" applyBorder="1">
      <alignment/>
      <protection/>
    </xf>
    <xf numFmtId="0" fontId="9" fillId="0" borderId="13" xfId="52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0" fillId="0" borderId="14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Alignment="1">
      <alignment/>
    </xf>
    <xf numFmtId="0" fontId="7" fillId="0" borderId="11" xfId="5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9" fillId="0" borderId="16" xfId="52" applyFont="1" applyBorder="1">
      <alignment/>
      <protection/>
    </xf>
    <xf numFmtId="4" fontId="9" fillId="0" borderId="14" xfId="52" applyNumberFormat="1" applyFont="1" applyBorder="1">
      <alignment/>
      <protection/>
    </xf>
    <xf numFmtId="0" fontId="9" fillId="0" borderId="17" xfId="52" applyFont="1" applyBorder="1" applyAlignment="1">
      <alignment horizontal="left" vertical="center"/>
      <protection/>
    </xf>
    <xf numFmtId="0" fontId="9" fillId="0" borderId="11" xfId="52" applyFont="1" applyBorder="1">
      <alignment/>
      <protection/>
    </xf>
    <xf numFmtId="0" fontId="7" fillId="0" borderId="12" xfId="52" applyFont="1" applyBorder="1">
      <alignment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7" fillId="0" borderId="10" xfId="52" applyNumberFormat="1" applyFont="1" applyBorder="1">
      <alignment/>
      <protection/>
    </xf>
    <xf numFmtId="4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52" applyNumberFormat="1" applyFont="1" applyFill="1" applyBorder="1">
      <alignment/>
      <protection/>
    </xf>
    <xf numFmtId="0" fontId="3" fillId="0" borderId="11" xfId="0" applyFont="1" applyBorder="1" applyAlignment="1">
      <alignment/>
    </xf>
    <xf numFmtId="0" fontId="14" fillId="0" borderId="16" xfId="52" applyFont="1" applyBorder="1">
      <alignment/>
      <protection/>
    </xf>
    <xf numFmtId="4" fontId="14" fillId="0" borderId="10" xfId="52" applyNumberFormat="1" applyFont="1" applyBorder="1">
      <alignment/>
      <protection/>
    </xf>
    <xf numFmtId="4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52" applyFont="1" applyBorder="1">
      <alignment/>
      <protection/>
    </xf>
    <xf numFmtId="4" fontId="9" fillId="0" borderId="18" xfId="52" applyNumberFormat="1" applyFont="1" applyBorder="1">
      <alignment/>
      <protection/>
    </xf>
    <xf numFmtId="4" fontId="9" fillId="0" borderId="19" xfId="52" applyNumberFormat="1" applyFont="1" applyBorder="1">
      <alignment/>
      <protection/>
    </xf>
    <xf numFmtId="4" fontId="3" fillId="0" borderId="19" xfId="0" applyNumberFormat="1" applyFont="1" applyBorder="1" applyAlignment="1">
      <alignment/>
    </xf>
    <xf numFmtId="4" fontId="9" fillId="0" borderId="20" xfId="52" applyNumberFormat="1" applyFont="1" applyBorder="1">
      <alignment/>
      <protection/>
    </xf>
    <xf numFmtId="4" fontId="9" fillId="0" borderId="10" xfId="0" applyNumberFormat="1" applyFont="1" applyBorder="1" applyAlignment="1" applyProtection="1">
      <alignment wrapText="1"/>
      <protection locked="0"/>
    </xf>
    <xf numFmtId="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left"/>
    </xf>
    <xf numFmtId="0" fontId="5" fillId="0" borderId="0" xfId="52" applyFont="1" applyAlignment="1">
      <alignment horizontal="right"/>
      <protection/>
    </xf>
    <xf numFmtId="4" fontId="9" fillId="0" borderId="21" xfId="52" applyNumberFormat="1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0" xfId="52" applyFont="1" applyFill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18" xfId="5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1" fillId="0" borderId="0" xfId="52" applyFont="1" applyAlignment="1">
      <alignment horizont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2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7" fillId="0" borderId="2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9" fillId="0" borderId="21" xfId="52" applyNumberFormat="1" applyFont="1" applyBorder="1" applyAlignment="1">
      <alignment/>
      <protection/>
    </xf>
    <xf numFmtId="0" fontId="0" fillId="0" borderId="22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D1">
      <selection activeCell="K5" sqref="K5"/>
    </sheetView>
  </sheetViews>
  <sheetFormatPr defaultColWidth="9.00390625" defaultRowHeight="12.75"/>
  <cols>
    <col min="1" max="1" width="3.125" style="0" customWidth="1"/>
    <col min="2" max="2" width="11.875" style="0" customWidth="1"/>
    <col min="3" max="3" width="10.625" style="0" customWidth="1"/>
    <col min="4" max="5" width="10.875" style="0" customWidth="1"/>
    <col min="6" max="6" width="10.50390625" style="0" customWidth="1"/>
    <col min="7" max="7" width="9.625" style="0" customWidth="1"/>
    <col min="8" max="8" width="10.375" style="0" customWidth="1"/>
    <col min="9" max="9" width="8.50390625" style="0" customWidth="1"/>
    <col min="10" max="10" width="10.125" style="0" customWidth="1"/>
    <col min="11" max="11" width="10.625" style="0" customWidth="1"/>
    <col min="13" max="13" width="7.875" style="0" customWidth="1"/>
    <col min="14" max="14" width="10.625" style="0" customWidth="1"/>
    <col min="15" max="15" width="10.50390625" style="0" customWidth="1"/>
    <col min="16" max="16" width="7.00390625" style="0" customWidth="1"/>
  </cols>
  <sheetData>
    <row r="1" spans="14:16" ht="12.75">
      <c r="N1" s="43" t="s">
        <v>53</v>
      </c>
      <c r="O1" s="43"/>
      <c r="P1" s="43"/>
    </row>
    <row r="2" spans="14:16" ht="12.75">
      <c r="N2" s="43" t="s">
        <v>56</v>
      </c>
      <c r="O2" s="43"/>
      <c r="P2" s="43"/>
    </row>
    <row r="3" spans="14:16" ht="12.75">
      <c r="N3" s="43" t="s">
        <v>54</v>
      </c>
      <c r="O3" s="43"/>
      <c r="P3" s="43"/>
    </row>
    <row r="4" spans="14:16" ht="12.75">
      <c r="N4" s="43" t="s">
        <v>55</v>
      </c>
      <c r="O4" s="43"/>
      <c r="P4" s="43"/>
    </row>
    <row r="5" spans="14:16" ht="12.75">
      <c r="N5" s="42"/>
      <c r="O5" s="42"/>
      <c r="P5" s="42"/>
    </row>
    <row r="6" spans="1:16" ht="13.5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2"/>
    </row>
    <row r="7" spans="1:15" ht="13.5">
      <c r="A7" s="55" t="s">
        <v>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3.5">
      <c r="A8" s="55" t="s">
        <v>29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6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3"/>
    </row>
    <row r="10" spans="1:16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44"/>
      <c r="M10" s="44"/>
      <c r="N10" s="44"/>
      <c r="O10" s="44"/>
      <c r="P10" s="44"/>
    </row>
    <row r="11" spans="1:16" ht="12.75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11"/>
    </row>
    <row r="12" spans="1:16" ht="12.75" customHeight="1">
      <c r="A12" s="48" t="s">
        <v>2</v>
      </c>
      <c r="B12" s="48" t="s">
        <v>0</v>
      </c>
      <c r="C12" s="56" t="s">
        <v>24</v>
      </c>
      <c r="D12" s="48" t="s">
        <v>1</v>
      </c>
      <c r="E12" s="48"/>
      <c r="F12" s="60" t="s">
        <v>3</v>
      </c>
      <c r="G12" s="61"/>
      <c r="H12" s="61"/>
      <c r="I12" s="61"/>
      <c r="J12" s="61"/>
      <c r="K12" s="61"/>
      <c r="L12" s="61"/>
      <c r="M12" s="61"/>
      <c r="N12" s="61"/>
      <c r="O12" s="61"/>
      <c r="P12" s="59"/>
    </row>
    <row r="13" spans="1:16" ht="12.75">
      <c r="A13" s="48"/>
      <c r="B13" s="48"/>
      <c r="C13" s="56"/>
      <c r="D13" s="56" t="s">
        <v>4</v>
      </c>
      <c r="E13" s="56" t="s">
        <v>5</v>
      </c>
      <c r="F13" s="60" t="s">
        <v>47</v>
      </c>
      <c r="G13" s="61"/>
      <c r="H13" s="61"/>
      <c r="I13" s="61"/>
      <c r="J13" s="61"/>
      <c r="K13" s="61"/>
      <c r="L13" s="61"/>
      <c r="M13" s="61"/>
      <c r="N13" s="61"/>
      <c r="O13" s="61"/>
      <c r="P13" s="59"/>
    </row>
    <row r="14" spans="1:16" ht="12.75">
      <c r="A14" s="48"/>
      <c r="B14" s="48"/>
      <c r="C14" s="56"/>
      <c r="D14" s="56"/>
      <c r="E14" s="56"/>
      <c r="F14" s="56" t="s">
        <v>23</v>
      </c>
      <c r="G14" s="60" t="s">
        <v>6</v>
      </c>
      <c r="H14" s="61"/>
      <c r="I14" s="61"/>
      <c r="J14" s="61"/>
      <c r="K14" s="61"/>
      <c r="L14" s="61"/>
      <c r="M14" s="61"/>
      <c r="N14" s="61"/>
      <c r="O14" s="61"/>
      <c r="P14" s="59"/>
    </row>
    <row r="15" spans="1:16" ht="12.75">
      <c r="A15" s="48"/>
      <c r="B15" s="48"/>
      <c r="C15" s="56"/>
      <c r="D15" s="56"/>
      <c r="E15" s="56"/>
      <c r="F15" s="56"/>
      <c r="G15" s="48" t="s">
        <v>7</v>
      </c>
      <c r="H15" s="48"/>
      <c r="I15" s="48"/>
      <c r="J15" s="48"/>
      <c r="K15" s="60" t="s">
        <v>8</v>
      </c>
      <c r="L15" s="61"/>
      <c r="M15" s="61"/>
      <c r="N15" s="61"/>
      <c r="O15" s="61"/>
      <c r="P15" s="59"/>
    </row>
    <row r="16" spans="1:16" ht="12.75">
      <c r="A16" s="48"/>
      <c r="B16" s="48"/>
      <c r="C16" s="56"/>
      <c r="D16" s="56"/>
      <c r="E16" s="56"/>
      <c r="F16" s="56"/>
      <c r="G16" s="56" t="s">
        <v>22</v>
      </c>
      <c r="H16" s="48" t="s">
        <v>9</v>
      </c>
      <c r="I16" s="48"/>
      <c r="J16" s="48"/>
      <c r="K16" s="56" t="s">
        <v>28</v>
      </c>
      <c r="L16" s="57" t="s">
        <v>9</v>
      </c>
      <c r="M16" s="58"/>
      <c r="N16" s="58"/>
      <c r="O16" s="58"/>
      <c r="P16" s="59"/>
    </row>
    <row r="17" spans="1:16" ht="68.25" customHeight="1">
      <c r="A17" s="48"/>
      <c r="B17" s="48"/>
      <c r="C17" s="56"/>
      <c r="D17" s="56"/>
      <c r="E17" s="56"/>
      <c r="F17" s="56"/>
      <c r="G17" s="56"/>
      <c r="H17" s="4" t="s">
        <v>10</v>
      </c>
      <c r="I17" s="4" t="s">
        <v>11</v>
      </c>
      <c r="J17" s="4" t="s">
        <v>12</v>
      </c>
      <c r="K17" s="56"/>
      <c r="L17" s="4" t="s">
        <v>13</v>
      </c>
      <c r="M17" s="4" t="s">
        <v>10</v>
      </c>
      <c r="N17" s="4" t="s">
        <v>25</v>
      </c>
      <c r="O17" s="4" t="s">
        <v>26</v>
      </c>
      <c r="P17" s="17" t="s">
        <v>27</v>
      </c>
    </row>
    <row r="18" spans="1:16" ht="12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18">
        <v>16</v>
      </c>
    </row>
    <row r="19" spans="1:16" ht="15" customHeight="1">
      <c r="A19" s="12"/>
      <c r="B19" s="21" t="s">
        <v>14</v>
      </c>
      <c r="C19" s="52" t="s">
        <v>30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34"/>
    </row>
    <row r="20" spans="1:16" ht="12.75" customHeight="1">
      <c r="A20" s="13"/>
      <c r="B20" s="22" t="s">
        <v>15</v>
      </c>
      <c r="C20" s="49" t="s">
        <v>31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34"/>
    </row>
    <row r="21" spans="1:16" ht="12.75">
      <c r="A21" s="7" t="s">
        <v>48</v>
      </c>
      <c r="B21" s="8" t="s">
        <v>16</v>
      </c>
      <c r="C21" s="62" t="s">
        <v>32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34"/>
    </row>
    <row r="22" spans="1:16" ht="12.75">
      <c r="A22" s="14"/>
      <c r="B22" s="9" t="s">
        <v>17</v>
      </c>
      <c r="C22" s="6">
        <v>589787.43</v>
      </c>
      <c r="D22" s="20">
        <v>348071.43</v>
      </c>
      <c r="E22" s="20">
        <v>241716</v>
      </c>
      <c r="F22" s="20">
        <f>G22+K22</f>
        <v>589787.4299999999</v>
      </c>
      <c r="G22" s="6">
        <v>348071.43</v>
      </c>
      <c r="H22" s="6">
        <v>0</v>
      </c>
      <c r="I22" s="6">
        <v>0</v>
      </c>
      <c r="J22" s="6">
        <v>348071.43</v>
      </c>
      <c r="K22" s="6">
        <f>SUM(L22,M22,N22,O22,P22)</f>
        <v>241716</v>
      </c>
      <c r="L22" s="6">
        <v>0</v>
      </c>
      <c r="M22" s="6">
        <v>0</v>
      </c>
      <c r="N22" s="6">
        <v>0</v>
      </c>
      <c r="O22" s="6">
        <v>241716</v>
      </c>
      <c r="P22" s="6">
        <v>0</v>
      </c>
    </row>
    <row r="23" spans="1:16" ht="12.75">
      <c r="A23" s="14"/>
      <c r="B23" s="19" t="s">
        <v>19</v>
      </c>
      <c r="C23" s="6">
        <v>589787.43</v>
      </c>
      <c r="D23" s="6">
        <v>348071.43</v>
      </c>
      <c r="E23" s="6">
        <v>241716</v>
      </c>
      <c r="F23" s="6">
        <f>G23+K23</f>
        <v>589787.4299999999</v>
      </c>
      <c r="G23" s="6">
        <v>348071.43</v>
      </c>
      <c r="H23" s="27">
        <v>0</v>
      </c>
      <c r="I23" s="27">
        <v>0</v>
      </c>
      <c r="J23" s="27">
        <v>348071.43</v>
      </c>
      <c r="K23" s="6">
        <f>SUM(L23,M23,N23,O23,P23)</f>
        <v>241716</v>
      </c>
      <c r="L23" s="27">
        <v>0</v>
      </c>
      <c r="M23" s="27">
        <v>0</v>
      </c>
      <c r="N23" s="27">
        <v>0</v>
      </c>
      <c r="O23" s="6">
        <v>241716</v>
      </c>
      <c r="P23" s="27">
        <v>0</v>
      </c>
    </row>
    <row r="24" spans="1:16" ht="12.75">
      <c r="A24" s="14"/>
      <c r="B24" s="21" t="s">
        <v>14</v>
      </c>
      <c r="C24" s="52" t="s">
        <v>30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27"/>
    </row>
    <row r="25" spans="1:16" ht="12.75">
      <c r="A25" s="14"/>
      <c r="B25" s="22" t="s">
        <v>15</v>
      </c>
      <c r="C25" s="45" t="s">
        <v>43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27"/>
    </row>
    <row r="26" spans="1:16" ht="12.75">
      <c r="A26" s="30" t="s">
        <v>49</v>
      </c>
      <c r="B26" s="8" t="s">
        <v>16</v>
      </c>
      <c r="C26" s="45" t="s">
        <v>45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27"/>
    </row>
    <row r="27" spans="1:16" ht="12.75">
      <c r="A27" s="30"/>
      <c r="B27" s="9" t="s">
        <v>17</v>
      </c>
      <c r="C27" s="6">
        <f>SUM(C28:C29)</f>
        <v>580000</v>
      </c>
      <c r="D27" s="6">
        <f>SUM(D28:D29)</f>
        <v>343219</v>
      </c>
      <c r="E27" s="6">
        <f>SUM(E28:E29)</f>
        <v>236781</v>
      </c>
      <c r="F27" s="6">
        <f>K27+G27</f>
        <v>580000</v>
      </c>
      <c r="G27" s="6">
        <f>SUM(H27:J27)</f>
        <v>343219</v>
      </c>
      <c r="H27" s="6"/>
      <c r="I27" s="6"/>
      <c r="J27" s="6">
        <f>D27</f>
        <v>343219</v>
      </c>
      <c r="K27" s="6">
        <f>SUM(K28:K29)</f>
        <v>236781</v>
      </c>
      <c r="L27" s="6">
        <f>SUM(L28:L29)</f>
        <v>0</v>
      </c>
      <c r="M27" s="6">
        <f>SUM(M28:M29)</f>
        <v>0</v>
      </c>
      <c r="N27" s="6">
        <f>SUM(N28:N29)</f>
        <v>0</v>
      </c>
      <c r="O27" s="6">
        <f>SUM(O28:O29)</f>
        <v>236781</v>
      </c>
      <c r="P27" s="27">
        <v>0</v>
      </c>
    </row>
    <row r="28" spans="1:16" ht="12.75">
      <c r="A28" s="30"/>
      <c r="B28" s="19" t="s">
        <v>19</v>
      </c>
      <c r="C28" s="40">
        <v>114264</v>
      </c>
      <c r="D28" s="6">
        <f>C28-E28</f>
        <v>0</v>
      </c>
      <c r="E28" s="27">
        <v>114264</v>
      </c>
      <c r="F28" s="6">
        <f>K28+G28</f>
        <v>114264</v>
      </c>
      <c r="G28" s="6">
        <f>SUM(H28:J28)</f>
        <v>0</v>
      </c>
      <c r="H28" s="27"/>
      <c r="I28" s="27"/>
      <c r="J28" s="6">
        <f>D28</f>
        <v>0</v>
      </c>
      <c r="K28" s="6">
        <f>SUM(L28:O28)</f>
        <v>114264</v>
      </c>
      <c r="L28" s="27"/>
      <c r="M28" s="27"/>
      <c r="N28" s="27"/>
      <c r="O28" s="6">
        <f>E28</f>
        <v>114264</v>
      </c>
      <c r="P28" s="27"/>
    </row>
    <row r="29" spans="1:16" ht="12.75">
      <c r="A29" s="30"/>
      <c r="B29" s="35" t="s">
        <v>44</v>
      </c>
      <c r="C29" s="6">
        <v>465736</v>
      </c>
      <c r="D29" s="6">
        <f>C29-E29</f>
        <v>343219</v>
      </c>
      <c r="E29" s="27">
        <v>122517</v>
      </c>
      <c r="F29" s="6">
        <f>K29+G29</f>
        <v>465736</v>
      </c>
      <c r="G29" s="6">
        <f>SUM(H29:J29)</f>
        <v>343219</v>
      </c>
      <c r="H29" s="27"/>
      <c r="I29" s="27"/>
      <c r="J29" s="6">
        <f>D29</f>
        <v>343219</v>
      </c>
      <c r="K29" s="6">
        <f>SUM(L29:O29)</f>
        <v>122517</v>
      </c>
      <c r="L29" s="27"/>
      <c r="M29" s="27"/>
      <c r="N29" s="27"/>
      <c r="O29" s="6">
        <f>E29</f>
        <v>122517</v>
      </c>
      <c r="P29" s="27"/>
    </row>
    <row r="30" spans="1:16" ht="12.75">
      <c r="A30" s="30"/>
      <c r="B30" s="35"/>
      <c r="C30" s="36"/>
      <c r="D30" s="37"/>
      <c r="E30" s="37"/>
      <c r="F30" s="37"/>
      <c r="G30" s="37"/>
      <c r="H30" s="38"/>
      <c r="I30" s="38"/>
      <c r="J30" s="38"/>
      <c r="K30" s="37"/>
      <c r="L30" s="38"/>
      <c r="M30" s="38"/>
      <c r="N30" s="38"/>
      <c r="O30" s="39"/>
      <c r="P30" s="27"/>
    </row>
    <row r="31" spans="1:16" ht="12.75">
      <c r="A31" s="30"/>
      <c r="B31" s="21" t="s">
        <v>14</v>
      </c>
      <c r="C31" s="52" t="s">
        <v>30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27"/>
    </row>
    <row r="32" spans="1:16" ht="12.75">
      <c r="A32" s="30"/>
      <c r="B32" s="22" t="s">
        <v>15</v>
      </c>
      <c r="C32" s="45" t="s">
        <v>43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27"/>
    </row>
    <row r="33" spans="1:16" ht="12.75">
      <c r="A33" s="30" t="s">
        <v>50</v>
      </c>
      <c r="B33" s="8" t="s">
        <v>16</v>
      </c>
      <c r="C33" s="65" t="s">
        <v>46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59"/>
      <c r="P33" s="27"/>
    </row>
    <row r="34" spans="1:16" ht="12.75">
      <c r="A34" s="14"/>
      <c r="B34" s="9" t="s">
        <v>17</v>
      </c>
      <c r="C34" s="6">
        <f>SUM(C35:C36)</f>
        <v>430000</v>
      </c>
      <c r="D34" s="6">
        <f aca="true" t="shared" si="0" ref="D34:O34">SUM(D35:D36)</f>
        <v>281611</v>
      </c>
      <c r="E34" s="6">
        <f t="shared" si="0"/>
        <v>148389</v>
      </c>
      <c r="F34" s="6">
        <f>K34+G34</f>
        <v>430000</v>
      </c>
      <c r="G34" s="6">
        <f>SUM(H34:J34)</f>
        <v>281611</v>
      </c>
      <c r="H34" s="6"/>
      <c r="I34" s="6"/>
      <c r="J34" s="6">
        <f>D34</f>
        <v>281611</v>
      </c>
      <c r="K34" s="6">
        <f t="shared" si="0"/>
        <v>148389</v>
      </c>
      <c r="L34" s="6">
        <f t="shared" si="0"/>
        <v>0</v>
      </c>
      <c r="M34" s="6">
        <f t="shared" si="0"/>
        <v>0</v>
      </c>
      <c r="N34" s="6">
        <f t="shared" si="0"/>
        <v>0</v>
      </c>
      <c r="O34" s="6">
        <f t="shared" si="0"/>
        <v>148389</v>
      </c>
      <c r="P34" s="27"/>
    </row>
    <row r="35" spans="1:16" ht="12.75">
      <c r="A35" s="14"/>
      <c r="B35" s="19" t="s">
        <v>19</v>
      </c>
      <c r="C35" s="40">
        <v>94108</v>
      </c>
      <c r="D35" s="6">
        <f>C35-E35</f>
        <v>0</v>
      </c>
      <c r="E35" s="6">
        <v>94108</v>
      </c>
      <c r="F35" s="6">
        <f>K35+G35</f>
        <v>94108</v>
      </c>
      <c r="G35" s="6">
        <f>SUM(H35:J35)</f>
        <v>0</v>
      </c>
      <c r="H35" s="27"/>
      <c r="I35" s="27"/>
      <c r="J35" s="6">
        <f>D35</f>
        <v>0</v>
      </c>
      <c r="K35" s="6">
        <f>SUM(L35:O35)</f>
        <v>94108</v>
      </c>
      <c r="L35" s="27"/>
      <c r="M35" s="27"/>
      <c r="N35" s="27"/>
      <c r="O35" s="6">
        <f>E35</f>
        <v>94108</v>
      </c>
      <c r="P35" s="27"/>
    </row>
    <row r="36" spans="1:16" ht="12.75">
      <c r="A36" s="14"/>
      <c r="B36" s="19" t="s">
        <v>42</v>
      </c>
      <c r="C36" s="6">
        <v>335892</v>
      </c>
      <c r="D36" s="6">
        <f>C36-E36</f>
        <v>281611</v>
      </c>
      <c r="E36" s="41">
        <v>54281</v>
      </c>
      <c r="F36" s="6">
        <f>K36+G36</f>
        <v>335892</v>
      </c>
      <c r="G36" s="6">
        <f>SUM(H36:J36)</f>
        <v>281611</v>
      </c>
      <c r="H36" s="27"/>
      <c r="I36" s="27"/>
      <c r="J36" s="6">
        <f>D36</f>
        <v>281611</v>
      </c>
      <c r="K36" s="6">
        <f>SUM(L36:O36)</f>
        <v>54281</v>
      </c>
      <c r="L36" s="27"/>
      <c r="M36" s="27"/>
      <c r="N36" s="27"/>
      <c r="O36" s="6">
        <f>E36</f>
        <v>54281</v>
      </c>
      <c r="P36" s="27"/>
    </row>
    <row r="37" spans="1:16" ht="12.75">
      <c r="A37" s="30" t="s">
        <v>51</v>
      </c>
      <c r="B37" s="19" t="s">
        <v>14</v>
      </c>
      <c r="C37" s="45" t="s">
        <v>33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27"/>
    </row>
    <row r="38" spans="1:16" ht="12.75">
      <c r="A38" s="14"/>
      <c r="B38" s="19" t="s">
        <v>34</v>
      </c>
      <c r="C38" s="45" t="s">
        <v>35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27"/>
    </row>
    <row r="39" spans="1:16" ht="12.75">
      <c r="A39" s="14"/>
      <c r="B39" s="19" t="s">
        <v>15</v>
      </c>
      <c r="C39" s="45" t="s">
        <v>36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27"/>
    </row>
    <row r="40" spans="1:16" ht="12.75">
      <c r="A40" s="14"/>
      <c r="B40" s="19" t="s">
        <v>37</v>
      </c>
      <c r="C40" s="45" t="s">
        <v>38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27"/>
    </row>
    <row r="41" spans="1:16" ht="12.75">
      <c r="A41" s="14"/>
      <c r="B41" s="19" t="s">
        <v>16</v>
      </c>
      <c r="C41" s="45" t="s">
        <v>39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27"/>
    </row>
    <row r="42" spans="1:16" ht="12.75">
      <c r="A42" s="14"/>
      <c r="B42" s="31" t="s">
        <v>17</v>
      </c>
      <c r="C42" s="32">
        <v>2333953.69</v>
      </c>
      <c r="D42" s="32">
        <v>350093.06</v>
      </c>
      <c r="E42" s="32">
        <v>1983860.63</v>
      </c>
      <c r="F42" s="32">
        <v>2333953.69</v>
      </c>
      <c r="G42" s="32">
        <v>350093.06</v>
      </c>
      <c r="H42" s="33">
        <v>0</v>
      </c>
      <c r="I42" s="33">
        <v>0</v>
      </c>
      <c r="J42" s="33">
        <v>350093.06</v>
      </c>
      <c r="K42" s="32">
        <v>1983860.63</v>
      </c>
      <c r="L42" s="33">
        <v>0</v>
      </c>
      <c r="M42" s="33">
        <v>0</v>
      </c>
      <c r="N42" s="33">
        <v>1388702.44</v>
      </c>
      <c r="O42" s="32">
        <v>595158.19</v>
      </c>
      <c r="P42" s="27"/>
    </row>
    <row r="43" spans="1:16" ht="12.75">
      <c r="A43" s="14"/>
      <c r="B43" s="19" t="s">
        <v>19</v>
      </c>
      <c r="C43" s="6">
        <v>2333953.69</v>
      </c>
      <c r="D43" s="6">
        <v>350093.06</v>
      </c>
      <c r="E43" s="6">
        <v>1983860.63</v>
      </c>
      <c r="F43" s="6">
        <v>2333953.69</v>
      </c>
      <c r="G43" s="6">
        <v>350093.06</v>
      </c>
      <c r="H43" s="27">
        <v>0</v>
      </c>
      <c r="I43" s="27">
        <v>0</v>
      </c>
      <c r="J43" s="27">
        <v>350093.06</v>
      </c>
      <c r="K43" s="6">
        <v>1983860.63</v>
      </c>
      <c r="L43" s="27">
        <v>0</v>
      </c>
      <c r="M43" s="27">
        <v>0</v>
      </c>
      <c r="N43" s="27">
        <v>1388702.44</v>
      </c>
      <c r="O43" s="6">
        <v>595158.19</v>
      </c>
      <c r="P43" s="27"/>
    </row>
    <row r="44" spans="1:16" ht="12.75">
      <c r="A44" s="30" t="s">
        <v>52</v>
      </c>
      <c r="B44" s="19" t="s">
        <v>14</v>
      </c>
      <c r="C44" s="45" t="s">
        <v>33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27"/>
    </row>
    <row r="45" spans="1:16" ht="12.75">
      <c r="A45" s="14"/>
      <c r="B45" s="19" t="s">
        <v>34</v>
      </c>
      <c r="C45" s="45" t="s">
        <v>35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27"/>
    </row>
    <row r="46" spans="1:16" ht="12.75">
      <c r="A46" s="14"/>
      <c r="B46" s="19" t="s">
        <v>15</v>
      </c>
      <c r="C46" s="45" t="s">
        <v>36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27"/>
    </row>
    <row r="47" spans="1:16" ht="12.75">
      <c r="A47" s="14"/>
      <c r="B47" s="19" t="s">
        <v>37</v>
      </c>
      <c r="C47" s="45" t="s">
        <v>38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27"/>
    </row>
    <row r="48" spans="1:16" ht="12.75">
      <c r="A48" s="14"/>
      <c r="B48" s="19" t="s">
        <v>16</v>
      </c>
      <c r="C48" s="45" t="s">
        <v>40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27"/>
    </row>
    <row r="49" spans="1:16" ht="12.75">
      <c r="A49" s="14"/>
      <c r="B49" s="31" t="s">
        <v>17</v>
      </c>
      <c r="C49" s="32">
        <v>5063865.9</v>
      </c>
      <c r="D49" s="32">
        <v>976865.9</v>
      </c>
      <c r="E49" s="32">
        <v>4087000</v>
      </c>
      <c r="F49" s="32">
        <v>5063865.9</v>
      </c>
      <c r="G49" s="32">
        <v>976865.9</v>
      </c>
      <c r="H49" s="33">
        <v>0</v>
      </c>
      <c r="I49" s="33">
        <v>0</v>
      </c>
      <c r="J49" s="33">
        <v>976865.9</v>
      </c>
      <c r="K49" s="32">
        <v>4087000</v>
      </c>
      <c r="L49" s="33">
        <v>0</v>
      </c>
      <c r="M49" s="33">
        <v>0</v>
      </c>
      <c r="N49" s="33">
        <v>0</v>
      </c>
      <c r="O49" s="32">
        <v>4087000</v>
      </c>
      <c r="P49" s="27"/>
    </row>
    <row r="50" spans="1:16" ht="12.75">
      <c r="A50" s="14"/>
      <c r="B50" s="19" t="s">
        <v>41</v>
      </c>
      <c r="C50" s="6">
        <v>3660</v>
      </c>
      <c r="D50" s="6">
        <v>3660</v>
      </c>
      <c r="E50" s="6">
        <v>0</v>
      </c>
      <c r="F50" s="6">
        <v>3660</v>
      </c>
      <c r="G50" s="6">
        <v>3660</v>
      </c>
      <c r="H50" s="27">
        <v>0</v>
      </c>
      <c r="I50" s="27">
        <v>0</v>
      </c>
      <c r="J50" s="27">
        <v>3660</v>
      </c>
      <c r="K50" s="6">
        <v>0</v>
      </c>
      <c r="L50" s="27">
        <v>0</v>
      </c>
      <c r="M50" s="27">
        <v>0</v>
      </c>
      <c r="N50" s="27">
        <v>0</v>
      </c>
      <c r="O50" s="6">
        <v>0</v>
      </c>
      <c r="P50" s="27"/>
    </row>
    <row r="51" spans="1:16" ht="12.75">
      <c r="A51" s="14"/>
      <c r="B51" s="19" t="s">
        <v>19</v>
      </c>
      <c r="C51" s="6">
        <v>2854627.01</v>
      </c>
      <c r="D51" s="6">
        <v>586627.01</v>
      </c>
      <c r="E51" s="6">
        <v>2268000</v>
      </c>
      <c r="F51" s="6">
        <v>2854627.01</v>
      </c>
      <c r="G51" s="6">
        <v>586627.01</v>
      </c>
      <c r="H51" s="27">
        <v>0</v>
      </c>
      <c r="I51" s="27">
        <v>0</v>
      </c>
      <c r="J51" s="27">
        <v>586627.01</v>
      </c>
      <c r="K51" s="6">
        <v>2268000</v>
      </c>
      <c r="L51" s="27">
        <v>0</v>
      </c>
      <c r="M51" s="27">
        <v>0</v>
      </c>
      <c r="N51" s="27">
        <v>0</v>
      </c>
      <c r="O51" s="6">
        <v>2268000</v>
      </c>
      <c r="P51" s="27"/>
    </row>
    <row r="52" spans="1:16" ht="12.75">
      <c r="A52" s="14"/>
      <c r="B52" s="19" t="s">
        <v>42</v>
      </c>
      <c r="C52" s="6">
        <v>2205578.89</v>
      </c>
      <c r="D52" s="6">
        <v>386578.89</v>
      </c>
      <c r="E52" s="6">
        <v>1819000</v>
      </c>
      <c r="F52" s="6">
        <v>2205578.89</v>
      </c>
      <c r="G52" s="6">
        <v>386578.89</v>
      </c>
      <c r="H52" s="27">
        <v>0</v>
      </c>
      <c r="I52" s="27">
        <v>0</v>
      </c>
      <c r="J52" s="27">
        <v>386578.89</v>
      </c>
      <c r="K52" s="6">
        <v>1819000</v>
      </c>
      <c r="L52" s="27">
        <v>0</v>
      </c>
      <c r="M52" s="27">
        <v>0</v>
      </c>
      <c r="N52" s="27">
        <v>0</v>
      </c>
      <c r="O52" s="6">
        <v>1819000</v>
      </c>
      <c r="P52" s="27"/>
    </row>
    <row r="53" spans="1:16" ht="12.75">
      <c r="A53" s="15"/>
      <c r="B53" s="23" t="s">
        <v>18</v>
      </c>
      <c r="C53" s="26">
        <v>8997607.02</v>
      </c>
      <c r="D53" s="26">
        <v>2299860.39</v>
      </c>
      <c r="E53" s="26">
        <v>6697746.63</v>
      </c>
      <c r="F53" s="26">
        <v>8997607.02</v>
      </c>
      <c r="G53" s="26">
        <v>2299860.39</v>
      </c>
      <c r="H53" s="26">
        <f aca="true" t="shared" si="1" ref="H53:P53">H22</f>
        <v>0</v>
      </c>
      <c r="I53" s="26">
        <f t="shared" si="1"/>
        <v>0</v>
      </c>
      <c r="J53" s="26">
        <v>2299860.39</v>
      </c>
      <c r="K53" s="26">
        <v>6697746.63</v>
      </c>
      <c r="L53" s="26">
        <f t="shared" si="1"/>
        <v>0</v>
      </c>
      <c r="M53" s="26">
        <f t="shared" si="1"/>
        <v>0</v>
      </c>
      <c r="N53" s="26">
        <v>1388702.44</v>
      </c>
      <c r="O53" s="26">
        <v>5309044.19</v>
      </c>
      <c r="P53" s="26">
        <f t="shared" si="1"/>
        <v>0</v>
      </c>
    </row>
    <row r="54" spans="1:16" ht="12.75">
      <c r="A54" s="16"/>
      <c r="B54" s="24"/>
      <c r="C54" s="24"/>
      <c r="D54" s="28"/>
      <c r="E54" s="29"/>
      <c r="F54" s="28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ht="12.75">
      <c r="E55" s="25"/>
    </row>
  </sheetData>
  <sheetProtection/>
  <mergeCells count="43">
    <mergeCell ref="C33:O33"/>
    <mergeCell ref="C25:O25"/>
    <mergeCell ref="C26:O26"/>
    <mergeCell ref="C31:O31"/>
    <mergeCell ref="C32:O32"/>
    <mergeCell ref="C21:O21"/>
    <mergeCell ref="C24:O24"/>
    <mergeCell ref="A7:O7"/>
    <mergeCell ref="F14:F17"/>
    <mergeCell ref="D13:D17"/>
    <mergeCell ref="H16:J16"/>
    <mergeCell ref="G16:G17"/>
    <mergeCell ref="F13:P13"/>
    <mergeCell ref="G14:P14"/>
    <mergeCell ref="K15:P15"/>
    <mergeCell ref="A6:O6"/>
    <mergeCell ref="A12:A17"/>
    <mergeCell ref="B12:B17"/>
    <mergeCell ref="C12:C17"/>
    <mergeCell ref="D12:E12"/>
    <mergeCell ref="K16:K17"/>
    <mergeCell ref="E13:E17"/>
    <mergeCell ref="A8:O8"/>
    <mergeCell ref="L16:P16"/>
    <mergeCell ref="F12:P12"/>
    <mergeCell ref="C37:O37"/>
    <mergeCell ref="C38:O38"/>
    <mergeCell ref="C39:O39"/>
    <mergeCell ref="C40:O40"/>
    <mergeCell ref="L10:P10"/>
    <mergeCell ref="C48:O48"/>
    <mergeCell ref="C41:O41"/>
    <mergeCell ref="C44:O44"/>
    <mergeCell ref="C45:O45"/>
    <mergeCell ref="C46:O46"/>
    <mergeCell ref="G15:J15"/>
    <mergeCell ref="C20:O20"/>
    <mergeCell ref="C19:O19"/>
    <mergeCell ref="C47:O47"/>
    <mergeCell ref="N1:P1"/>
    <mergeCell ref="N2:P2"/>
    <mergeCell ref="N3:P3"/>
    <mergeCell ref="N4:P4"/>
  </mergeCells>
  <printOptions/>
  <pageMargins left="0" right="0" top="0.1968503937007874" bottom="0.984251968503937" header="0.1968503937007874" footer="0.5118110236220472"/>
  <pageSetup horizontalDpi="600" verticalDpi="600" orientation="landscape" paperSize="9" scale="96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Patrycja C</cp:lastModifiedBy>
  <cp:lastPrinted>2010-04-20T12:26:42Z</cp:lastPrinted>
  <dcterms:created xsi:type="dcterms:W3CDTF">2003-05-08T06:46:32Z</dcterms:created>
  <dcterms:modified xsi:type="dcterms:W3CDTF">2010-04-21T12:09:58Z</dcterms:modified>
  <cp:category/>
  <cp:version/>
  <cp:contentType/>
  <cp:contentStatus/>
</cp:coreProperties>
</file>